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7305"/>
  </bookViews>
  <sheets>
    <sheet name="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N6" i="1" s="1"/>
  <c r="L6" i="1"/>
  <c r="I6" i="1"/>
  <c r="H6" i="1"/>
  <c r="G6" i="1"/>
  <c r="C6" i="1"/>
  <c r="D6" i="1" s="1"/>
  <c r="B6" i="1"/>
  <c r="M5" i="1"/>
  <c r="N5" i="1" s="1"/>
  <c r="L5" i="1"/>
  <c r="H5" i="1"/>
  <c r="I5" i="1" s="1"/>
  <c r="G5" i="1"/>
  <c r="D5" i="1"/>
  <c r="C5" i="1"/>
  <c r="B5" i="1"/>
</calcChain>
</file>

<file path=xl/sharedStrings.xml><?xml version="1.0" encoding="utf-8"?>
<sst xmlns="http://schemas.openxmlformats.org/spreadsheetml/2006/main" count="45" uniqueCount="17">
  <si>
    <t>Rasio Murid-Guru Menurut Jenjang Pendidikan</t>
  </si>
  <si>
    <t>Tahun 2022</t>
  </si>
  <si>
    <t>Tahun 2023</t>
  </si>
  <si>
    <t>Per September Tahun 2024</t>
  </si>
  <si>
    <t>Jenjang Pendidikan</t>
  </si>
  <si>
    <t>Jumlah Murid</t>
  </si>
  <si>
    <t>Jumlah Guru</t>
  </si>
  <si>
    <t>Rasio Murid-Guru</t>
  </si>
  <si>
    <t>(1)</t>
  </si>
  <si>
    <t>(2)</t>
  </si>
  <si>
    <t>(3)</t>
  </si>
  <si>
    <t>(4)</t>
  </si>
  <si>
    <t>PAUD/TK</t>
  </si>
  <si>
    <t>SD/MIS</t>
  </si>
  <si>
    <t>SMP</t>
  </si>
  <si>
    <t>SMA</t>
  </si>
  <si>
    <t>SMK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</si>
</sst>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0"/>
      <color rgb="FF000000"/>
      <name val="Calibri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00"/>
  <sheetViews>
    <sheetView tabSelected="1" workbookViewId="0">
      <selection activeCell="F15" sqref="F15"/>
    </sheetView>
  </sheetViews>
  <sheetFormatPr defaultColWidth="12.5703125" defaultRowHeight="15" customHeight="1" x14ac:dyDescent="0.2"/>
  <cols>
    <col min="1" max="1" width="19.5703125" style="2" customWidth="1"/>
    <col min="2" max="2" width="11" style="2" customWidth="1"/>
    <col min="3" max="3" width="10.42578125" style="2" customWidth="1"/>
    <col min="4" max="4" width="14.140625" style="2" customWidth="1"/>
    <col min="5" max="5" width="3.42578125" style="2" customWidth="1"/>
    <col min="6" max="6" width="19.5703125" style="2" customWidth="1"/>
    <col min="7" max="7" width="11" style="2" customWidth="1"/>
    <col min="8" max="8" width="10.42578125" style="2" customWidth="1"/>
    <col min="9" max="9" width="14.140625" style="2" customWidth="1"/>
    <col min="10" max="10" width="3" style="2" customWidth="1"/>
    <col min="11" max="11" width="19.5703125" style="2" customWidth="1"/>
    <col min="12" max="12" width="11" style="2" customWidth="1"/>
    <col min="13" max="13" width="10.42578125" style="2" customWidth="1"/>
    <col min="14" max="14" width="14.140625" style="2" customWidth="1"/>
    <col min="15" max="16384" width="12.5703125" style="2"/>
  </cols>
  <sheetData>
    <row r="1" spans="1:14" ht="15.75" customHeight="1" x14ac:dyDescent="0.2">
      <c r="A1" s="1" t="s">
        <v>0</v>
      </c>
      <c r="F1" s="1" t="s">
        <v>0</v>
      </c>
      <c r="K1" s="1" t="s">
        <v>0</v>
      </c>
    </row>
    <row r="2" spans="1:14" ht="15.75" customHeight="1" x14ac:dyDescent="0.2">
      <c r="A2" s="1" t="s">
        <v>1</v>
      </c>
      <c r="F2" s="1" t="s">
        <v>2</v>
      </c>
      <c r="K2" s="1" t="s">
        <v>3</v>
      </c>
    </row>
    <row r="3" spans="1:14" ht="15.75" customHeight="1" x14ac:dyDescent="0.2">
      <c r="A3" s="3" t="s">
        <v>4</v>
      </c>
      <c r="B3" s="3" t="s">
        <v>5</v>
      </c>
      <c r="C3" s="3" t="s">
        <v>6</v>
      </c>
      <c r="D3" s="3" t="s">
        <v>7</v>
      </c>
      <c r="F3" s="3" t="s">
        <v>4</v>
      </c>
      <c r="G3" s="3" t="s">
        <v>5</v>
      </c>
      <c r="H3" s="3" t="s">
        <v>6</v>
      </c>
      <c r="I3" s="3" t="s">
        <v>7</v>
      </c>
      <c r="K3" s="3" t="s">
        <v>4</v>
      </c>
      <c r="L3" s="3" t="s">
        <v>5</v>
      </c>
      <c r="M3" s="3" t="s">
        <v>6</v>
      </c>
      <c r="N3" s="3" t="s">
        <v>7</v>
      </c>
    </row>
    <row r="4" spans="1:14" ht="15.75" customHeight="1" x14ac:dyDescent="0.2">
      <c r="A4" s="4" t="s">
        <v>8</v>
      </c>
      <c r="B4" s="4" t="s">
        <v>9</v>
      </c>
      <c r="C4" s="4" t="s">
        <v>10</v>
      </c>
      <c r="D4" s="4" t="s">
        <v>11</v>
      </c>
      <c r="F4" s="4" t="s">
        <v>8</v>
      </c>
      <c r="G4" s="4" t="s">
        <v>9</v>
      </c>
      <c r="H4" s="4" t="s">
        <v>10</v>
      </c>
      <c r="I4" s="4" t="s">
        <v>11</v>
      </c>
      <c r="K4" s="4" t="s">
        <v>8</v>
      </c>
      <c r="L4" s="4" t="s">
        <v>9</v>
      </c>
      <c r="M4" s="4" t="s">
        <v>10</v>
      </c>
      <c r="N4" s="4" t="s">
        <v>11</v>
      </c>
    </row>
    <row r="5" spans="1:14" ht="15.75" customHeight="1" x14ac:dyDescent="0.2">
      <c r="A5" s="3" t="s">
        <v>12</v>
      </c>
      <c r="B5" s="3">
        <f>115+40+18</f>
        <v>173</v>
      </c>
      <c r="C5" s="3">
        <f>13+4+4</f>
        <v>21</v>
      </c>
      <c r="D5" s="5">
        <f t="shared" ref="D5:D6" si="0">C5/B5</f>
        <v>0.12138728323699421</v>
      </c>
      <c r="F5" s="3" t="s">
        <v>12</v>
      </c>
      <c r="G5" s="3">
        <f>108+44+18</f>
        <v>170</v>
      </c>
      <c r="H5" s="3">
        <f>13+4+5</f>
        <v>22</v>
      </c>
      <c r="I5" s="5">
        <f t="shared" ref="I5:I6" si="1">H5/G5</f>
        <v>0.12941176470588237</v>
      </c>
      <c r="K5" s="3" t="s">
        <v>12</v>
      </c>
      <c r="L5" s="3">
        <f>111+25+15</f>
        <v>151</v>
      </c>
      <c r="M5" s="3">
        <f>13+4+3</f>
        <v>20</v>
      </c>
      <c r="N5" s="5">
        <f t="shared" ref="N5:N6" si="2">M5/L5</f>
        <v>0.13245033112582782</v>
      </c>
    </row>
    <row r="6" spans="1:14" ht="15.75" customHeight="1" x14ac:dyDescent="0.2">
      <c r="A6" s="3" t="s">
        <v>13</v>
      </c>
      <c r="B6" s="3">
        <f>196+101</f>
        <v>297</v>
      </c>
      <c r="C6" s="3">
        <f>16+10</f>
        <v>26</v>
      </c>
      <c r="D6" s="5">
        <f t="shared" si="0"/>
        <v>8.7542087542087546E-2</v>
      </c>
      <c r="F6" s="3" t="s">
        <v>13</v>
      </c>
      <c r="G6" s="3">
        <f>188+106</f>
        <v>294</v>
      </c>
      <c r="H6" s="3">
        <f>15+10</f>
        <v>25</v>
      </c>
      <c r="I6" s="5">
        <f t="shared" si="1"/>
        <v>8.5034013605442174E-2</v>
      </c>
      <c r="K6" s="3" t="s">
        <v>13</v>
      </c>
      <c r="L6" s="3">
        <f>87+88+108</f>
        <v>283</v>
      </c>
      <c r="M6" s="3">
        <f>15+10</f>
        <v>25</v>
      </c>
      <c r="N6" s="5">
        <f t="shared" si="2"/>
        <v>8.8339222614840993E-2</v>
      </c>
    </row>
    <row r="7" spans="1:14" ht="15.75" customHeight="1" x14ac:dyDescent="0.2">
      <c r="A7" s="3" t="s">
        <v>14</v>
      </c>
      <c r="B7" s="3">
        <v>0</v>
      </c>
      <c r="C7" s="3">
        <v>0</v>
      </c>
      <c r="D7" s="3">
        <v>0</v>
      </c>
      <c r="F7" s="3" t="s">
        <v>14</v>
      </c>
      <c r="G7" s="3">
        <v>0</v>
      </c>
      <c r="H7" s="3">
        <v>0</v>
      </c>
      <c r="I7" s="3">
        <v>0</v>
      </c>
      <c r="K7" s="3" t="s">
        <v>14</v>
      </c>
      <c r="L7" s="3">
        <v>0</v>
      </c>
      <c r="M7" s="3">
        <v>0</v>
      </c>
      <c r="N7" s="3">
        <v>0</v>
      </c>
    </row>
    <row r="8" spans="1:14" ht="15.75" customHeight="1" x14ac:dyDescent="0.2">
      <c r="A8" s="3" t="s">
        <v>15</v>
      </c>
      <c r="B8" s="3">
        <v>0</v>
      </c>
      <c r="C8" s="3">
        <v>0</v>
      </c>
      <c r="D8" s="3">
        <v>0</v>
      </c>
      <c r="F8" s="3" t="s">
        <v>15</v>
      </c>
      <c r="G8" s="3">
        <v>0</v>
      </c>
      <c r="H8" s="3">
        <v>0</v>
      </c>
      <c r="I8" s="3">
        <v>0</v>
      </c>
      <c r="K8" s="3" t="s">
        <v>15</v>
      </c>
      <c r="L8" s="3">
        <v>0</v>
      </c>
      <c r="M8" s="3">
        <v>0</v>
      </c>
      <c r="N8" s="3">
        <v>0</v>
      </c>
    </row>
    <row r="9" spans="1:14" ht="15.75" customHeight="1" x14ac:dyDescent="0.2">
      <c r="A9" s="3" t="s">
        <v>16</v>
      </c>
      <c r="B9" s="3">
        <v>0</v>
      </c>
      <c r="C9" s="3">
        <v>0</v>
      </c>
      <c r="D9" s="3">
        <v>0</v>
      </c>
      <c r="F9" s="3" t="s">
        <v>16</v>
      </c>
      <c r="G9" s="3">
        <v>0</v>
      </c>
      <c r="H9" s="3">
        <v>0</v>
      </c>
      <c r="I9" s="3">
        <v>0</v>
      </c>
      <c r="K9" s="3" t="s">
        <v>16</v>
      </c>
      <c r="L9" s="3">
        <v>0</v>
      </c>
      <c r="M9" s="3">
        <v>0</v>
      </c>
      <c r="N9" s="3">
        <v>0</v>
      </c>
    </row>
    <row r="10" spans="1:14" ht="15.75" customHeight="1" x14ac:dyDescent="0.2"/>
    <row r="11" spans="1:14" ht="15.75" customHeight="1" x14ac:dyDescent="0.2"/>
    <row r="12" spans="1:14" ht="15.75" customHeight="1" x14ac:dyDescent="0.2"/>
    <row r="13" spans="1:14" ht="15.75" customHeight="1" x14ac:dyDescent="0.2"/>
    <row r="14" spans="1:14" ht="15.75" customHeight="1" x14ac:dyDescent="0.2"/>
    <row r="15" spans="1:14" ht="15.75" customHeight="1" x14ac:dyDescent="0.2"/>
    <row r="16" spans="1:1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2024-10-22T15:58:10Z</dcterms:created>
  <dcterms:modified xsi:type="dcterms:W3CDTF">2024-10-22T15:58:38Z</dcterms:modified>
</cp:coreProperties>
</file>