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\Documents\"/>
    </mc:Choice>
  </mc:AlternateContent>
  <xr:revisionPtr revIDLastSave="0" documentId="8_{75B54C22-A13A-4279-B0CB-60331E87F280}" xr6:coauthVersionLast="47" xr6:coauthVersionMax="47" xr10:uidLastSave="{00000000-0000-0000-0000-000000000000}"/>
  <bookViews>
    <workbookView xWindow="-110" yWindow="-110" windowWidth="19420" windowHeight="11500" xr2:uid="{D8A61E21-8CD9-4700-BE68-B9879E38A46C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F71" i="1"/>
  <c r="D64" i="1"/>
  <c r="D63" i="1"/>
  <c r="D62" i="1"/>
  <c r="D61" i="1"/>
  <c r="D60" i="1"/>
  <c r="M33" i="1"/>
  <c r="L33" i="1"/>
  <c r="H33" i="1"/>
  <c r="G33" i="1"/>
  <c r="N32" i="1"/>
  <c r="I32" i="1"/>
  <c r="C32" i="1"/>
  <c r="B32" i="1"/>
  <c r="D32" i="1" s="1"/>
  <c r="N31" i="1"/>
  <c r="I31" i="1"/>
  <c r="C31" i="1"/>
  <c r="D31" i="1" s="1"/>
  <c r="B31" i="1"/>
  <c r="N30" i="1"/>
  <c r="I30" i="1"/>
  <c r="C30" i="1"/>
  <c r="B30" i="1"/>
  <c r="D30" i="1" s="1"/>
  <c r="N29" i="1"/>
  <c r="I29" i="1"/>
  <c r="C29" i="1"/>
  <c r="B29" i="1"/>
  <c r="D29" i="1" s="1"/>
  <c r="N28" i="1"/>
  <c r="I28" i="1"/>
  <c r="C28" i="1"/>
  <c r="B28" i="1"/>
  <c r="D28" i="1" s="1"/>
  <c r="N27" i="1"/>
  <c r="I27" i="1"/>
  <c r="C27" i="1"/>
  <c r="B27" i="1"/>
  <c r="D27" i="1" s="1"/>
  <c r="N26" i="1"/>
  <c r="I26" i="1"/>
  <c r="D26" i="1"/>
  <c r="C26" i="1"/>
  <c r="B26" i="1"/>
  <c r="N25" i="1"/>
  <c r="I25" i="1"/>
  <c r="D25" i="1"/>
  <c r="N24" i="1"/>
  <c r="I24" i="1"/>
  <c r="D24" i="1"/>
  <c r="C24" i="1"/>
  <c r="B24" i="1"/>
  <c r="N23" i="1"/>
  <c r="I23" i="1"/>
  <c r="C23" i="1"/>
  <c r="B23" i="1"/>
  <c r="B33" i="1" s="1"/>
  <c r="N22" i="1"/>
  <c r="I22" i="1"/>
  <c r="C22" i="1"/>
  <c r="B22" i="1"/>
  <c r="D22" i="1" s="1"/>
  <c r="N21" i="1"/>
  <c r="I21" i="1"/>
  <c r="C21" i="1"/>
  <c r="C33" i="1" s="1"/>
  <c r="B21" i="1"/>
  <c r="N20" i="1"/>
  <c r="I20" i="1"/>
  <c r="C20" i="1"/>
  <c r="B20" i="1"/>
  <c r="D20" i="1" s="1"/>
  <c r="N19" i="1"/>
  <c r="N33" i="1" s="1"/>
  <c r="I19" i="1"/>
  <c r="I33" i="1" s="1"/>
  <c r="D19" i="1"/>
  <c r="C19" i="1"/>
  <c r="B19" i="1"/>
  <c r="M11" i="1"/>
  <c r="L11" i="1"/>
  <c r="H11" i="1"/>
  <c r="G11" i="1"/>
  <c r="C11" i="1"/>
  <c r="B11" i="1"/>
  <c r="D11" i="1" s="1"/>
  <c r="N10" i="1"/>
  <c r="I10" i="1"/>
  <c r="D10" i="1"/>
  <c r="N9" i="1"/>
  <c r="I9" i="1"/>
  <c r="D9" i="1"/>
  <c r="N8" i="1"/>
  <c r="I8" i="1"/>
  <c r="D8" i="1"/>
  <c r="N7" i="1"/>
  <c r="I7" i="1"/>
  <c r="I11" i="1" s="1"/>
  <c r="D7" i="1"/>
  <c r="N6" i="1"/>
  <c r="N11" i="1" s="1"/>
  <c r="I6" i="1"/>
  <c r="D6" i="1"/>
  <c r="D21" i="1" l="1"/>
  <c r="D33" i="1" s="1"/>
  <c r="D23" i="1"/>
</calcChain>
</file>

<file path=xl/sharedStrings.xml><?xml version="1.0" encoding="utf-8"?>
<sst xmlns="http://schemas.openxmlformats.org/spreadsheetml/2006/main" count="143" uniqueCount="38">
  <si>
    <t xml:space="preserve">Jumlah Penduduk menurut dusun dan jenis kelamin </t>
  </si>
  <si>
    <t>Tahun 2022</t>
  </si>
  <si>
    <t>Tahun 2023</t>
  </si>
  <si>
    <t>Per September Tahun 2024</t>
  </si>
  <si>
    <t>Dusun</t>
  </si>
  <si>
    <t>Jenis Kelamin</t>
  </si>
  <si>
    <t>Jumlah</t>
  </si>
  <si>
    <t>Laki-Laki</t>
  </si>
  <si>
    <t>Perempuan</t>
  </si>
  <si>
    <t>(1)</t>
  </si>
  <si>
    <t>(2)</t>
  </si>
  <si>
    <t>(3)</t>
  </si>
  <si>
    <t>(4)</t>
  </si>
  <si>
    <t>Dusun 01</t>
  </si>
  <si>
    <t>Dusun 02</t>
  </si>
  <si>
    <t>Dusun 03</t>
  </si>
  <si>
    <t>Dusun 04</t>
  </si>
  <si>
    <t>Dusun 05</t>
  </si>
  <si>
    <t>Jumlah Penduduk menurut kelompok umur dan jenis kelamin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</si>
  <si>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</si>
  <si>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</si>
  <si>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</si>
  <si>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</si>
  <si>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</si>
  <si>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</si>
  <si>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</si>
  <si>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</si>
  <si>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</si>
  <si>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</si>
  <si>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</si>
  <si>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</si>
  <si>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</si>
  <si>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</si>
  <si>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ke atas</t>
  </si>
  <si>
    <t>Laki-laki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</si>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</sst>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_ "/>
  </numFmts>
  <fonts count="5">
    <font>
      <sz val="10"/>
      <color rgb="FF000000"/>
      <name val="Calibri"/>
      <scheme val="minor"/>
    </font>
    <font>
      <sz val="10"/>
      <color rgb="FF000000"/>
      <name val="Arial"/>
    </font>
    <font>
      <sz val="10"/>
      <name val="Arial"/>
    </font>
    <font>
      <sz val="9"/>
      <color rgb="FF000000"/>
      <name val="Helvetica Neue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A752"/>
        <bgColor rgb="FF33A752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4" fillId="0" borderId="5" xfId="0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right"/>
    </xf>
    <xf numFmtId="0" fontId="1" fillId="2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3" borderId="5" xfId="0" quotePrefix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right"/>
    </xf>
    <xf numFmtId="0" fontId="1" fillId="3" borderId="0" xfId="0" applyFont="1" applyFill="1"/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0" fontId="1" fillId="4" borderId="5" xfId="0" quotePrefix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5" fontId="1" fillId="4" borderId="5" xfId="0" applyNumberFormat="1" applyFont="1" applyFill="1" applyBorder="1" applyAlignment="1">
      <alignment horizontal="right"/>
    </xf>
    <xf numFmtId="0" fontId="1" fillId="4" borderId="0" xfId="0" applyFont="1" applyFill="1"/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0"/>
          <c:order val="0"/>
          <c:tx>
            <c:v>Laki-laki</c:v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'1'!$A$71:$A$73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'1'!$B$71:$B$73</c:f>
              <c:numCache>
                <c:formatCode>General</c:formatCode>
                <c:ptCount val="3"/>
                <c:pt idx="0">
                  <c:v>1825</c:v>
                </c:pt>
                <c:pt idx="1">
                  <c:v>1830</c:v>
                </c:pt>
                <c:pt idx="2">
                  <c:v>1874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B43-4C96-8F46-BF0EFFDE8B53}"/>
            </c:ext>
          </c:extLst>
        </c:ser>
        <c:ser>
          <c:idx val="1"/>
          <c:order val="1"/>
          <c:tx>
            <c:v>Perempuan</c:v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7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'1'!$A$71:$A$73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'1'!$C$71:$C$73</c:f>
              <c:numCache>
                <c:formatCode>General</c:formatCode>
                <c:ptCount val="3"/>
                <c:pt idx="0">
                  <c:v>1733</c:v>
                </c:pt>
                <c:pt idx="1">
                  <c:v>1742</c:v>
                </c:pt>
                <c:pt idx="2">
                  <c:v>1778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B43-4C96-8F46-BF0EFFDE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928044"/>
        <c:axId val="101984412"/>
      </c:lineChart>
      <c:catAx>
        <c:axId val="15509280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1984412"/>
        <c:crosses val="autoZero"/>
        <c:auto val="1"/>
        <c:lblAlgn val="ctr"/>
        <c:lblOffset val="100"/>
        <c:noMultiLvlLbl val="1"/>
      </c:catAx>
      <c:valAx>
        <c:axId val="101984412"/>
        <c:scaling>
          <c:orientation val="minMax"/>
          <c:max val="19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09280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542925</xdr:colOff>
      <xdr:row>65</xdr:row>
      <xdr:rowOff>104775</xdr:rowOff>
    </xdr:from>
    <xdr:ext cx="5467350" cy="3543300"/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B2502E57-F039-492E-B992-8CFA2F679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66675</xdr:colOff>
      <xdr:row>45</xdr:row>
      <xdr:rowOff>123825</xdr:rowOff>
    </xdr:from>
    <xdr:ext cx="5867400" cy="3752850"/>
    <xdr:pic>
      <xdr:nvPicPr>
        <xdr:cNvPr id="3" name="image1.png" descr=" ">
          <a:extLst>
            <a:ext uri="{FF2B5EF4-FFF2-40B4-BE49-F238E27FC236}">
              <a16:creationId xmlns:a16="http://schemas.microsoft.com/office/drawing/2014/main" id="{70AEB57F-E9F9-4136-98A3-6DC417A1F9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94075" y="8982075"/>
          <a:ext cx="5867400" cy="3752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/Downloads/Salinan%20Dummy%20Tabel%20Ragam%20Dat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gam Data"/>
      <sheetName val="2"/>
      <sheetName val="3"/>
      <sheetName val="4"/>
      <sheetName val="6"/>
      <sheetName val="7"/>
      <sheetName val="8"/>
      <sheetName val="1"/>
      <sheetName val="Copy of 1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5"/>
      <sheetName val="26"/>
      <sheetName val="Sheet3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1">
          <cell r="A71" t="str">
            <v>2022</v>
          </cell>
          <cell r="B71">
            <v>1825</v>
          </cell>
          <cell r="C71">
            <v>1733</v>
          </cell>
        </row>
        <row r="72">
          <cell r="A72" t="str">
            <v>2023</v>
          </cell>
          <cell r="B72">
            <v>1830</v>
          </cell>
          <cell r="C72">
            <v>1742</v>
          </cell>
        </row>
        <row r="73">
          <cell r="A73" t="str">
            <v>2024</v>
          </cell>
          <cell r="B73">
            <v>1874</v>
          </cell>
          <cell r="C73">
            <v>1778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E00D-F720-44F8-A697-B691D5A86B67}">
  <dimension ref="A1:Z1000"/>
  <sheetViews>
    <sheetView tabSelected="1" workbookViewId="0"/>
  </sheetViews>
  <sheetFormatPr defaultColWidth="13.8984375" defaultRowHeight="15" customHeight="1"/>
  <cols>
    <col min="1" max="1" width="14.296875" style="2" customWidth="1"/>
    <col min="2" max="4" width="11.5" style="2" customWidth="1"/>
    <col min="5" max="5" width="3.59765625" style="2" customWidth="1"/>
    <col min="6" max="6" width="14.296875" style="2" customWidth="1"/>
    <col min="7" max="8" width="12.3984375" style="2" customWidth="1"/>
    <col min="9" max="9" width="11.5" style="2" customWidth="1"/>
    <col min="10" max="10" width="4" style="2" customWidth="1"/>
    <col min="11" max="11" width="14.3984375" style="2" customWidth="1"/>
    <col min="12" max="26" width="11.5" style="2" customWidth="1"/>
    <col min="27" max="16384" width="13.8984375" style="2"/>
  </cols>
  <sheetData>
    <row r="1" spans="1:14" ht="15.75" customHeight="1">
      <c r="A1" s="1" t="s">
        <v>0</v>
      </c>
      <c r="F1" s="1" t="s">
        <v>0</v>
      </c>
      <c r="K1" s="1" t="s">
        <v>0</v>
      </c>
    </row>
    <row r="2" spans="1:14" ht="15.75" customHeight="1">
      <c r="A2" s="1" t="s">
        <v>1</v>
      </c>
      <c r="F2" s="1" t="s">
        <v>2</v>
      </c>
      <c r="K2" s="1" t="s">
        <v>3</v>
      </c>
    </row>
    <row r="3" spans="1:14" ht="15.75" customHeight="1">
      <c r="A3" s="3" t="s">
        <v>4</v>
      </c>
      <c r="B3" s="4" t="s">
        <v>5</v>
      </c>
      <c r="C3" s="5"/>
      <c r="D3" s="3" t="s">
        <v>6</v>
      </c>
      <c r="F3" s="3" t="s">
        <v>4</v>
      </c>
      <c r="G3" s="4" t="s">
        <v>5</v>
      </c>
      <c r="H3" s="5"/>
      <c r="I3" s="3" t="s">
        <v>6</v>
      </c>
      <c r="K3" s="3" t="s">
        <v>4</v>
      </c>
      <c r="L3" s="4" t="s">
        <v>5</v>
      </c>
      <c r="M3" s="5"/>
      <c r="N3" s="3" t="s">
        <v>6</v>
      </c>
    </row>
    <row r="4" spans="1:14" ht="15.75" customHeight="1">
      <c r="A4" s="6"/>
      <c r="B4" s="7" t="s">
        <v>7</v>
      </c>
      <c r="C4" s="7" t="s">
        <v>8</v>
      </c>
      <c r="D4" s="6"/>
      <c r="F4" s="6"/>
      <c r="G4" s="7" t="s">
        <v>7</v>
      </c>
      <c r="H4" s="7" t="s">
        <v>8</v>
      </c>
      <c r="I4" s="6"/>
      <c r="K4" s="6"/>
      <c r="L4" s="7" t="s">
        <v>7</v>
      </c>
      <c r="M4" s="7" t="s">
        <v>8</v>
      </c>
      <c r="N4" s="6"/>
    </row>
    <row r="5" spans="1:14" ht="15.75" customHeight="1">
      <c r="A5" s="8" t="s">
        <v>9</v>
      </c>
      <c r="B5" s="8" t="s">
        <v>10</v>
      </c>
      <c r="C5" s="8" t="s">
        <v>11</v>
      </c>
      <c r="D5" s="8" t="s">
        <v>12</v>
      </c>
      <c r="F5" s="8" t="s">
        <v>9</v>
      </c>
      <c r="G5" s="8" t="s">
        <v>10</v>
      </c>
      <c r="H5" s="8" t="s">
        <v>11</v>
      </c>
      <c r="I5" s="8" t="s">
        <v>12</v>
      </c>
      <c r="K5" s="8" t="s">
        <v>9</v>
      </c>
      <c r="L5" s="8" t="s">
        <v>10</v>
      </c>
      <c r="M5" s="8" t="s">
        <v>11</v>
      </c>
      <c r="N5" s="8" t="s">
        <v>12</v>
      </c>
    </row>
    <row r="6" spans="1:14" ht="15.75" customHeight="1">
      <c r="A6" s="7" t="s">
        <v>13</v>
      </c>
      <c r="B6" s="9">
        <v>396</v>
      </c>
      <c r="C6" s="7">
        <v>345</v>
      </c>
      <c r="D6" s="7">
        <f t="shared" ref="D6:D11" si="0">SUM(B6:C6)</f>
        <v>741</v>
      </c>
      <c r="F6" s="7" t="s">
        <v>13</v>
      </c>
      <c r="G6" s="9">
        <v>395</v>
      </c>
      <c r="H6" s="7">
        <v>347</v>
      </c>
      <c r="I6" s="7">
        <f t="shared" ref="I6:I10" si="1">SUM(G6:H6)</f>
        <v>742</v>
      </c>
      <c r="K6" s="7" t="s">
        <v>13</v>
      </c>
      <c r="L6" s="9">
        <v>400</v>
      </c>
      <c r="M6" s="7">
        <v>352</v>
      </c>
      <c r="N6" s="7">
        <f t="shared" ref="N6:N10" si="2">SUM(L6:M6)</f>
        <v>752</v>
      </c>
    </row>
    <row r="7" spans="1:14" ht="15.75" customHeight="1">
      <c r="A7" s="7" t="s">
        <v>14</v>
      </c>
      <c r="B7" s="10">
        <v>670</v>
      </c>
      <c r="C7" s="7">
        <v>666</v>
      </c>
      <c r="D7" s="7">
        <f t="shared" si="0"/>
        <v>1336</v>
      </c>
      <c r="F7" s="7" t="s">
        <v>14</v>
      </c>
      <c r="G7" s="10">
        <v>672</v>
      </c>
      <c r="H7" s="7">
        <v>666</v>
      </c>
      <c r="I7" s="7">
        <f t="shared" si="1"/>
        <v>1338</v>
      </c>
      <c r="K7" s="7" t="s">
        <v>14</v>
      </c>
      <c r="L7" s="10">
        <v>687</v>
      </c>
      <c r="M7" s="7">
        <v>678</v>
      </c>
      <c r="N7" s="7">
        <f t="shared" si="2"/>
        <v>1365</v>
      </c>
    </row>
    <row r="8" spans="1:14" ht="15.75" customHeight="1">
      <c r="A8" s="7" t="s">
        <v>15</v>
      </c>
      <c r="B8" s="10">
        <v>289</v>
      </c>
      <c r="C8" s="7">
        <v>274</v>
      </c>
      <c r="D8" s="7">
        <f t="shared" si="0"/>
        <v>563</v>
      </c>
      <c r="F8" s="7" t="s">
        <v>15</v>
      </c>
      <c r="G8" s="10">
        <v>288</v>
      </c>
      <c r="H8" s="7">
        <v>275</v>
      </c>
      <c r="I8" s="7">
        <f t="shared" si="1"/>
        <v>563</v>
      </c>
      <c r="K8" s="7" t="s">
        <v>15</v>
      </c>
      <c r="L8" s="10">
        <v>297</v>
      </c>
      <c r="M8" s="7">
        <v>283</v>
      </c>
      <c r="N8" s="7">
        <f t="shared" si="2"/>
        <v>580</v>
      </c>
    </row>
    <row r="9" spans="1:14" ht="15.75" customHeight="1">
      <c r="A9" s="7" t="s">
        <v>16</v>
      </c>
      <c r="B9" s="10">
        <v>297</v>
      </c>
      <c r="C9" s="7">
        <v>283</v>
      </c>
      <c r="D9" s="7">
        <f t="shared" si="0"/>
        <v>580</v>
      </c>
      <c r="F9" s="7" t="s">
        <v>16</v>
      </c>
      <c r="G9" s="10">
        <v>295</v>
      </c>
      <c r="H9" s="7">
        <v>283</v>
      </c>
      <c r="I9" s="7">
        <f t="shared" si="1"/>
        <v>578</v>
      </c>
      <c r="K9" s="7" t="s">
        <v>16</v>
      </c>
      <c r="L9" s="10">
        <v>310</v>
      </c>
      <c r="M9" s="7">
        <v>292</v>
      </c>
      <c r="N9" s="7">
        <f t="shared" si="2"/>
        <v>602</v>
      </c>
    </row>
    <row r="10" spans="1:14" ht="15.75" customHeight="1">
      <c r="A10" s="7" t="s">
        <v>17</v>
      </c>
      <c r="B10" s="11">
        <v>173</v>
      </c>
      <c r="C10" s="7">
        <v>165</v>
      </c>
      <c r="D10" s="7">
        <f t="shared" si="0"/>
        <v>338</v>
      </c>
      <c r="F10" s="7" t="s">
        <v>17</v>
      </c>
      <c r="G10" s="11">
        <v>180</v>
      </c>
      <c r="H10" s="7">
        <v>171</v>
      </c>
      <c r="I10" s="7">
        <f t="shared" si="1"/>
        <v>351</v>
      </c>
      <c r="K10" s="7" t="s">
        <v>17</v>
      </c>
      <c r="L10" s="11">
        <v>180</v>
      </c>
      <c r="M10" s="7">
        <v>173</v>
      </c>
      <c r="N10" s="7">
        <f t="shared" si="2"/>
        <v>353</v>
      </c>
    </row>
    <row r="11" spans="1:14" ht="15.75" customHeight="1">
      <c r="A11" s="7" t="s">
        <v>6</v>
      </c>
      <c r="B11" s="7">
        <f t="shared" ref="B11:C11" si="3">SUM(B6:B10)</f>
        <v>1825</v>
      </c>
      <c r="C11" s="7">
        <f t="shared" si="3"/>
        <v>1733</v>
      </c>
      <c r="D11" s="12">
        <f t="shared" si="0"/>
        <v>3558</v>
      </c>
      <c r="F11" s="7" t="s">
        <v>6</v>
      </c>
      <c r="G11" s="7">
        <f t="shared" ref="G11:I11" si="4">SUM(G6:G10)</f>
        <v>1830</v>
      </c>
      <c r="H11" s="7">
        <f t="shared" si="4"/>
        <v>1742</v>
      </c>
      <c r="I11" s="12">
        <f t="shared" si="4"/>
        <v>3572</v>
      </c>
      <c r="K11" s="7" t="s">
        <v>6</v>
      </c>
      <c r="L11" s="7">
        <f t="shared" ref="L11:N11" si="5">SUM(L6:L10)</f>
        <v>1874</v>
      </c>
      <c r="M11" s="7">
        <f t="shared" si="5"/>
        <v>1778</v>
      </c>
      <c r="N11" s="12">
        <f t="shared" si="5"/>
        <v>3652</v>
      </c>
    </row>
    <row r="12" spans="1:14" ht="15.75" customHeight="1"/>
    <row r="13" spans="1:14" ht="15.75" customHeight="1"/>
    <row r="14" spans="1:14" ht="15.75" customHeight="1">
      <c r="A14" s="1" t="s">
        <v>18</v>
      </c>
      <c r="F14" s="1" t="s">
        <v>18</v>
      </c>
      <c r="K14" s="1" t="s">
        <v>18</v>
      </c>
    </row>
    <row r="15" spans="1:14" ht="15.75" customHeight="1">
      <c r="A15" s="1" t="s">
        <v>1</v>
      </c>
      <c r="F15" s="1" t="s">
        <v>2</v>
      </c>
      <c r="K15" s="1" t="s">
        <v>3</v>
      </c>
    </row>
    <row r="16" spans="1:14" ht="15.75" customHeight="1">
      <c r="A16" s="3" t="s">
        <v>19</v>
      </c>
      <c r="B16" s="4" t="s">
        <v>5</v>
      </c>
      <c r="C16" s="5"/>
      <c r="D16" s="3" t="s">
        <v>6</v>
      </c>
      <c r="F16" s="3" t="s">
        <v>19</v>
      </c>
      <c r="G16" s="4" t="s">
        <v>5</v>
      </c>
      <c r="H16" s="5"/>
      <c r="I16" s="3" t="s">
        <v>6</v>
      </c>
      <c r="K16" s="3" t="s">
        <v>19</v>
      </c>
      <c r="L16" s="4" t="s">
        <v>5</v>
      </c>
      <c r="M16" s="5"/>
      <c r="N16" s="3" t="s">
        <v>6</v>
      </c>
    </row>
    <row r="17" spans="1:26" ht="15.75" customHeight="1">
      <c r="A17" s="6"/>
      <c r="B17" s="7" t="s">
        <v>7</v>
      </c>
      <c r="C17" s="7" t="s">
        <v>8</v>
      </c>
      <c r="D17" s="6"/>
      <c r="F17" s="6"/>
      <c r="G17" s="7" t="s">
        <v>7</v>
      </c>
      <c r="H17" s="7" t="s">
        <v>8</v>
      </c>
      <c r="I17" s="6"/>
      <c r="K17" s="6"/>
      <c r="L17" s="7" t="s">
        <v>7</v>
      </c>
      <c r="M17" s="7" t="s">
        <v>8</v>
      </c>
      <c r="N17" s="6"/>
    </row>
    <row r="18" spans="1:26" ht="15.75" customHeight="1">
      <c r="A18" s="8" t="s">
        <v>9</v>
      </c>
      <c r="B18" s="8" t="s">
        <v>10</v>
      </c>
      <c r="C18" s="8" t="s">
        <v>11</v>
      </c>
      <c r="D18" s="8" t="s">
        <v>12</v>
      </c>
      <c r="F18" s="8" t="s">
        <v>9</v>
      </c>
      <c r="G18" s="8" t="s">
        <v>10</v>
      </c>
      <c r="H18" s="8" t="s">
        <v>11</v>
      </c>
      <c r="I18" s="8" t="s">
        <v>12</v>
      </c>
      <c r="K18" s="8" t="s">
        <v>9</v>
      </c>
      <c r="L18" s="8" t="s">
        <v>10</v>
      </c>
      <c r="M18" s="8" t="s">
        <v>11</v>
      </c>
      <c r="N18" s="8" t="s">
        <v>12</v>
      </c>
    </row>
    <row r="19" spans="1:26" ht="15.75" customHeight="1">
      <c r="A19" s="13" t="s">
        <v>20</v>
      </c>
      <c r="B19" s="14">
        <f t="shared" ref="B19:C24" si="6">G19*99%</f>
        <v>37.619999999999997</v>
      </c>
      <c r="C19" s="15">
        <f t="shared" si="6"/>
        <v>38.61</v>
      </c>
      <c r="D19" s="14">
        <f t="shared" ref="D19:D32" si="7">B19+C19</f>
        <v>76.22999999999999</v>
      </c>
      <c r="F19" s="13" t="s">
        <v>20</v>
      </c>
      <c r="G19" s="16">
        <v>38</v>
      </c>
      <c r="H19" s="16">
        <v>39</v>
      </c>
      <c r="I19" s="17">
        <f t="shared" ref="I19:I32" si="8">G19+H19</f>
        <v>77</v>
      </c>
      <c r="K19" s="13" t="s">
        <v>20</v>
      </c>
      <c r="L19" s="16">
        <v>41</v>
      </c>
      <c r="M19" s="16">
        <v>42</v>
      </c>
      <c r="N19" s="17">
        <f t="shared" ref="N19:N32" si="9">L19+M19</f>
        <v>83</v>
      </c>
    </row>
    <row r="20" spans="1:26" ht="15.75" customHeight="1">
      <c r="A20" s="13" t="s">
        <v>21</v>
      </c>
      <c r="B20" s="14">
        <f t="shared" si="6"/>
        <v>149.49</v>
      </c>
      <c r="C20" s="15">
        <f t="shared" si="6"/>
        <v>107.91</v>
      </c>
      <c r="D20" s="14">
        <f t="shared" si="7"/>
        <v>257.39999999999998</v>
      </c>
      <c r="F20" s="13" t="s">
        <v>21</v>
      </c>
      <c r="G20" s="16">
        <v>151</v>
      </c>
      <c r="H20" s="16">
        <v>109</v>
      </c>
      <c r="I20" s="17">
        <f t="shared" si="8"/>
        <v>260</v>
      </c>
      <c r="K20" s="13" t="s">
        <v>21</v>
      </c>
      <c r="L20" s="16">
        <v>150</v>
      </c>
      <c r="M20" s="16">
        <v>110</v>
      </c>
      <c r="N20" s="17">
        <f t="shared" si="9"/>
        <v>260</v>
      </c>
    </row>
    <row r="21" spans="1:26" ht="15.75" customHeight="1">
      <c r="A21" s="13" t="s">
        <v>22</v>
      </c>
      <c r="B21" s="14">
        <f t="shared" si="6"/>
        <v>154.44</v>
      </c>
      <c r="C21" s="15">
        <f t="shared" si="6"/>
        <v>143.55000000000001</v>
      </c>
      <c r="D21" s="14">
        <f t="shared" si="7"/>
        <v>297.99</v>
      </c>
      <c r="F21" s="13" t="s">
        <v>22</v>
      </c>
      <c r="G21" s="16">
        <v>156</v>
      </c>
      <c r="H21" s="16">
        <v>145</v>
      </c>
      <c r="I21" s="17">
        <f t="shared" si="8"/>
        <v>301</v>
      </c>
      <c r="K21" s="13" t="s">
        <v>22</v>
      </c>
      <c r="L21" s="16">
        <v>157</v>
      </c>
      <c r="M21" s="16">
        <v>146</v>
      </c>
      <c r="N21" s="17">
        <f t="shared" si="9"/>
        <v>303</v>
      </c>
    </row>
    <row r="22" spans="1:26" ht="15.75" customHeight="1">
      <c r="A22" s="18" t="s">
        <v>23</v>
      </c>
      <c r="B22" s="19">
        <f t="shared" si="6"/>
        <v>130.68</v>
      </c>
      <c r="C22" s="20">
        <f t="shared" si="6"/>
        <v>129.69</v>
      </c>
      <c r="D22" s="19">
        <f t="shared" si="7"/>
        <v>260.37</v>
      </c>
      <c r="E22" s="21"/>
      <c r="F22" s="18" t="s">
        <v>23</v>
      </c>
      <c r="G22" s="22">
        <v>132</v>
      </c>
      <c r="H22" s="22">
        <v>131</v>
      </c>
      <c r="I22" s="23">
        <f t="shared" si="8"/>
        <v>263</v>
      </c>
      <c r="J22" s="21"/>
      <c r="K22" s="18" t="s">
        <v>23</v>
      </c>
      <c r="L22" s="22">
        <v>132</v>
      </c>
      <c r="M22" s="22">
        <v>136</v>
      </c>
      <c r="N22" s="23">
        <f t="shared" si="9"/>
        <v>268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13" t="s">
        <v>24</v>
      </c>
      <c r="B23" s="14">
        <f t="shared" si="6"/>
        <v>156.41999999999999</v>
      </c>
      <c r="C23" s="15">
        <f t="shared" si="6"/>
        <v>144.54</v>
      </c>
      <c r="D23" s="14">
        <f t="shared" si="7"/>
        <v>300.95999999999998</v>
      </c>
      <c r="F23" s="13" t="s">
        <v>24</v>
      </c>
      <c r="G23" s="16">
        <v>158</v>
      </c>
      <c r="H23" s="16">
        <v>146</v>
      </c>
      <c r="I23" s="17">
        <f t="shared" si="8"/>
        <v>304</v>
      </c>
      <c r="K23" s="13" t="s">
        <v>24</v>
      </c>
      <c r="L23" s="16">
        <v>158</v>
      </c>
      <c r="M23" s="16">
        <v>145</v>
      </c>
      <c r="N23" s="17">
        <f t="shared" si="9"/>
        <v>303</v>
      </c>
    </row>
    <row r="24" spans="1:26" ht="15.75" customHeight="1">
      <c r="A24" s="13" t="s">
        <v>25</v>
      </c>
      <c r="B24" s="14">
        <f t="shared" si="6"/>
        <v>165.33</v>
      </c>
      <c r="C24" s="15">
        <f t="shared" si="6"/>
        <v>145.53</v>
      </c>
      <c r="D24" s="14">
        <f t="shared" si="7"/>
        <v>310.86</v>
      </c>
      <c r="F24" s="13" t="s">
        <v>25</v>
      </c>
      <c r="G24" s="16">
        <v>167</v>
      </c>
      <c r="H24" s="16">
        <v>147</v>
      </c>
      <c r="I24" s="17">
        <f t="shared" si="8"/>
        <v>314</v>
      </c>
      <c r="K24" s="13" t="s">
        <v>25</v>
      </c>
      <c r="L24" s="16">
        <v>167</v>
      </c>
      <c r="M24" s="16">
        <v>146</v>
      </c>
      <c r="N24" s="17">
        <f t="shared" si="9"/>
        <v>313</v>
      </c>
    </row>
    <row r="25" spans="1:26" ht="15.75" customHeight="1">
      <c r="A25" s="24" t="s">
        <v>26</v>
      </c>
      <c r="B25" s="25">
        <v>163</v>
      </c>
      <c r="C25" s="26">
        <v>162</v>
      </c>
      <c r="D25" s="25">
        <f t="shared" si="7"/>
        <v>325</v>
      </c>
      <c r="E25" s="27"/>
      <c r="F25" s="24" t="s">
        <v>26</v>
      </c>
      <c r="G25" s="28">
        <v>162</v>
      </c>
      <c r="H25" s="28">
        <v>144</v>
      </c>
      <c r="I25" s="29">
        <f t="shared" si="8"/>
        <v>306</v>
      </c>
      <c r="J25" s="27"/>
      <c r="K25" s="24" t="s">
        <v>26</v>
      </c>
      <c r="L25" s="28">
        <v>168</v>
      </c>
      <c r="M25" s="28">
        <v>149</v>
      </c>
      <c r="N25" s="29">
        <f t="shared" si="9"/>
        <v>317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.75" customHeight="1">
      <c r="A26" s="13" t="s">
        <v>27</v>
      </c>
      <c r="B26" s="14">
        <f t="shared" ref="B26:C32" si="10">G26*99%</f>
        <v>116.82</v>
      </c>
      <c r="C26" s="15">
        <f t="shared" si="10"/>
        <v>125.73</v>
      </c>
      <c r="D26" s="14">
        <f t="shared" si="7"/>
        <v>242.55</v>
      </c>
      <c r="F26" s="13" t="s">
        <v>27</v>
      </c>
      <c r="G26" s="16">
        <v>118</v>
      </c>
      <c r="H26" s="16">
        <v>127</v>
      </c>
      <c r="I26" s="17">
        <f t="shared" si="8"/>
        <v>245</v>
      </c>
      <c r="K26" s="13" t="s">
        <v>27</v>
      </c>
      <c r="L26" s="16">
        <v>117</v>
      </c>
      <c r="M26" s="16">
        <v>129</v>
      </c>
      <c r="N26" s="17">
        <f t="shared" si="9"/>
        <v>246</v>
      </c>
    </row>
    <row r="27" spans="1:26" ht="15.75" customHeight="1">
      <c r="A27" s="13" t="s">
        <v>28</v>
      </c>
      <c r="B27" s="14">
        <f t="shared" si="10"/>
        <v>114.84</v>
      </c>
      <c r="C27" s="15">
        <f t="shared" si="10"/>
        <v>119.78999999999999</v>
      </c>
      <c r="D27" s="14">
        <f t="shared" si="7"/>
        <v>234.63</v>
      </c>
      <c r="E27" s="1"/>
      <c r="F27" s="24" t="s">
        <v>28</v>
      </c>
      <c r="G27" s="28">
        <v>116</v>
      </c>
      <c r="H27" s="28">
        <v>121</v>
      </c>
      <c r="I27" s="29">
        <f t="shared" si="8"/>
        <v>237</v>
      </c>
      <c r="J27" s="27"/>
      <c r="K27" s="24" t="s">
        <v>28</v>
      </c>
      <c r="L27" s="28">
        <v>129</v>
      </c>
      <c r="M27" s="28">
        <v>143</v>
      </c>
      <c r="N27" s="29">
        <f t="shared" si="9"/>
        <v>272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75" customHeight="1">
      <c r="A28" s="13" t="s">
        <v>29</v>
      </c>
      <c r="B28" s="14">
        <f t="shared" si="10"/>
        <v>142.56</v>
      </c>
      <c r="C28" s="15">
        <f t="shared" si="10"/>
        <v>125.73</v>
      </c>
      <c r="D28" s="14">
        <f t="shared" si="7"/>
        <v>268.29000000000002</v>
      </c>
      <c r="F28" s="13" t="s">
        <v>29</v>
      </c>
      <c r="G28" s="16">
        <v>144</v>
      </c>
      <c r="H28" s="16">
        <v>127</v>
      </c>
      <c r="I28" s="17">
        <f t="shared" si="8"/>
        <v>271</v>
      </c>
      <c r="K28" s="13" t="s">
        <v>29</v>
      </c>
      <c r="L28" s="16">
        <v>144</v>
      </c>
      <c r="M28" s="16">
        <v>128</v>
      </c>
      <c r="N28" s="17">
        <f t="shared" si="9"/>
        <v>272</v>
      </c>
    </row>
    <row r="29" spans="1:26" ht="15.75" customHeight="1">
      <c r="A29" s="13" t="s">
        <v>30</v>
      </c>
      <c r="B29" s="14">
        <f t="shared" si="10"/>
        <v>114.84</v>
      </c>
      <c r="C29" s="15">
        <f t="shared" si="10"/>
        <v>139.59</v>
      </c>
      <c r="D29" s="14">
        <f t="shared" si="7"/>
        <v>254.43</v>
      </c>
      <c r="F29" s="13" t="s">
        <v>30</v>
      </c>
      <c r="G29" s="16">
        <v>116</v>
      </c>
      <c r="H29" s="16">
        <v>141</v>
      </c>
      <c r="I29" s="17">
        <f t="shared" si="8"/>
        <v>257</v>
      </c>
      <c r="K29" s="13" t="s">
        <v>30</v>
      </c>
      <c r="L29" s="16">
        <v>119</v>
      </c>
      <c r="M29" s="16">
        <v>140</v>
      </c>
      <c r="N29" s="17">
        <f t="shared" si="9"/>
        <v>259</v>
      </c>
    </row>
    <row r="30" spans="1:26" ht="15.75" customHeight="1">
      <c r="A30" s="13" t="s">
        <v>31</v>
      </c>
      <c r="B30" s="14">
        <f t="shared" si="10"/>
        <v>108.9</v>
      </c>
      <c r="C30" s="15">
        <f t="shared" si="10"/>
        <v>117.81</v>
      </c>
      <c r="D30" s="14">
        <f t="shared" si="7"/>
        <v>226.71</v>
      </c>
      <c r="F30" s="13" t="s">
        <v>31</v>
      </c>
      <c r="G30" s="16">
        <v>110</v>
      </c>
      <c r="H30" s="16">
        <v>119</v>
      </c>
      <c r="I30" s="17">
        <f t="shared" si="8"/>
        <v>229</v>
      </c>
      <c r="K30" s="13" t="s">
        <v>31</v>
      </c>
      <c r="L30" s="16">
        <v>111</v>
      </c>
      <c r="M30" s="16">
        <v>122</v>
      </c>
      <c r="N30" s="17">
        <f t="shared" si="9"/>
        <v>233</v>
      </c>
    </row>
    <row r="31" spans="1:26" ht="15.75" customHeight="1">
      <c r="A31" s="13" t="s">
        <v>32</v>
      </c>
      <c r="B31" s="14">
        <f t="shared" si="10"/>
        <v>101.97</v>
      </c>
      <c r="C31" s="15">
        <f t="shared" si="10"/>
        <v>90.09</v>
      </c>
      <c r="D31" s="14">
        <f t="shared" si="7"/>
        <v>192.06</v>
      </c>
      <c r="F31" s="13" t="s">
        <v>32</v>
      </c>
      <c r="G31" s="16">
        <v>103</v>
      </c>
      <c r="H31" s="16">
        <v>91</v>
      </c>
      <c r="I31" s="17">
        <f t="shared" si="8"/>
        <v>194</v>
      </c>
      <c r="K31" s="13" t="s">
        <v>32</v>
      </c>
      <c r="L31" s="16">
        <v>105</v>
      </c>
      <c r="M31" s="16">
        <v>92</v>
      </c>
      <c r="N31" s="17">
        <f t="shared" si="9"/>
        <v>197</v>
      </c>
    </row>
    <row r="32" spans="1:26" ht="15.75" customHeight="1">
      <c r="A32" s="13" t="s">
        <v>33</v>
      </c>
      <c r="B32" s="14">
        <f t="shared" si="10"/>
        <v>170.28</v>
      </c>
      <c r="C32" s="15">
        <f t="shared" si="10"/>
        <v>140.58000000000001</v>
      </c>
      <c r="D32" s="14">
        <f t="shared" si="7"/>
        <v>310.86</v>
      </c>
      <c r="F32" s="13" t="s">
        <v>33</v>
      </c>
      <c r="G32" s="16">
        <v>172</v>
      </c>
      <c r="H32" s="16">
        <v>142</v>
      </c>
      <c r="I32" s="17">
        <f t="shared" si="8"/>
        <v>314</v>
      </c>
      <c r="K32" s="13" t="s">
        <v>33</v>
      </c>
      <c r="L32" s="16">
        <v>176</v>
      </c>
      <c r="M32" s="16">
        <v>150</v>
      </c>
      <c r="N32" s="17">
        <f t="shared" si="9"/>
        <v>326</v>
      </c>
    </row>
    <row r="33" spans="1:14" ht="15.75" customHeight="1">
      <c r="A33" s="17" t="s">
        <v>6</v>
      </c>
      <c r="B33" s="14">
        <f t="shared" ref="B33:D33" si="11">B19+B20+B21+B22+B23+B24+B25+B26+B27+B28+B29+B30+B31+B32</f>
        <v>1827.1899999999998</v>
      </c>
      <c r="C33" s="14">
        <f t="shared" si="11"/>
        <v>1731.1499999999996</v>
      </c>
      <c r="D33" s="30">
        <f t="shared" si="11"/>
        <v>3558.34</v>
      </c>
      <c r="F33" s="17" t="s">
        <v>6</v>
      </c>
      <c r="G33" s="14">
        <f t="shared" ref="G33:I33" si="12">G19+G20+G21+G22+G23+G24+G25+G26+G27+G28+G29+G30+G31+G32</f>
        <v>1843</v>
      </c>
      <c r="H33" s="14">
        <f t="shared" si="12"/>
        <v>1729</v>
      </c>
      <c r="I33" s="30">
        <f t="shared" si="12"/>
        <v>3572</v>
      </c>
      <c r="K33" s="17" t="s">
        <v>6</v>
      </c>
      <c r="L33" s="14">
        <f t="shared" ref="L33:N33" si="13">L19+L20+L21+L22+L23+L24+L25+L26+L27+L28+L29+L30+L31+L32</f>
        <v>1874</v>
      </c>
      <c r="M33" s="14">
        <f t="shared" si="13"/>
        <v>1778</v>
      </c>
      <c r="N33" s="30">
        <f t="shared" si="13"/>
        <v>3652</v>
      </c>
    </row>
    <row r="34" spans="1:14" ht="15.75" customHeight="1"/>
    <row r="35" spans="1:14" ht="15.75" customHeight="1">
      <c r="D35" s="31"/>
    </row>
    <row r="36" spans="1:14" ht="15.75" customHeight="1"/>
    <row r="37" spans="1:14" ht="15.75" customHeight="1"/>
    <row r="38" spans="1:14" ht="15.75" customHeight="1"/>
    <row r="39" spans="1:14" ht="15.75" customHeight="1"/>
    <row r="40" spans="1:14" ht="15.75" customHeight="1"/>
    <row r="41" spans="1:14" ht="15.75" customHeight="1"/>
    <row r="42" spans="1:14" ht="15.75" customHeight="1"/>
    <row r="43" spans="1:14" ht="15.75" customHeight="1"/>
    <row r="44" spans="1:14" ht="15.75" customHeight="1"/>
    <row r="45" spans="1:14" ht="15.75" customHeight="1"/>
    <row r="46" spans="1:14" ht="15.75" customHeight="1"/>
    <row r="47" spans="1:14" ht="15.75" customHeight="1"/>
    <row r="48" spans="1:14" ht="15.75" customHeight="1"/>
    <row r="49" spans="1:4" ht="15.75" customHeight="1"/>
    <row r="50" spans="1:4" ht="15.75" customHeight="1"/>
    <row r="51" spans="1:4" ht="15.75" customHeight="1"/>
    <row r="52" spans="1:4" ht="15.75" customHeight="1"/>
    <row r="53" spans="1:4" ht="15.75" customHeight="1"/>
    <row r="54" spans="1:4" ht="15.75" customHeight="1"/>
    <row r="55" spans="1:4" ht="15.75" customHeight="1"/>
    <row r="56" spans="1:4" ht="15.75" customHeight="1"/>
    <row r="57" spans="1:4" ht="15.75" customHeight="1"/>
    <row r="58" spans="1:4" ht="15.75" customHeight="1"/>
    <row r="59" spans="1:4" ht="15.75" customHeight="1">
      <c r="A59" s="1" t="s">
        <v>4</v>
      </c>
      <c r="B59" s="1" t="s">
        <v>34</v>
      </c>
      <c r="C59" s="1" t="s">
        <v>8</v>
      </c>
      <c r="D59" s="1" t="s">
        <v>6</v>
      </c>
    </row>
    <row r="60" spans="1:4" ht="15.75" customHeight="1">
      <c r="A60" s="7" t="s">
        <v>13</v>
      </c>
      <c r="B60" s="9">
        <v>400</v>
      </c>
      <c r="C60" s="7">
        <v>352</v>
      </c>
      <c r="D60" s="7">
        <f t="shared" ref="D60:D64" si="14">SUM(B60:C60)</f>
        <v>752</v>
      </c>
    </row>
    <row r="61" spans="1:4" ht="15.75" customHeight="1">
      <c r="A61" s="7" t="s">
        <v>14</v>
      </c>
      <c r="B61" s="10">
        <v>687</v>
      </c>
      <c r="C61" s="7">
        <v>678</v>
      </c>
      <c r="D61" s="7">
        <f t="shared" si="14"/>
        <v>1365</v>
      </c>
    </row>
    <row r="62" spans="1:4" ht="15.75" customHeight="1">
      <c r="A62" s="7" t="s">
        <v>15</v>
      </c>
      <c r="B62" s="10">
        <v>297</v>
      </c>
      <c r="C62" s="7">
        <v>283</v>
      </c>
      <c r="D62" s="7">
        <f t="shared" si="14"/>
        <v>580</v>
      </c>
    </row>
    <row r="63" spans="1:4" ht="15.75" customHeight="1">
      <c r="A63" s="7" t="s">
        <v>16</v>
      </c>
      <c r="B63" s="10">
        <v>310</v>
      </c>
      <c r="C63" s="7">
        <v>292</v>
      </c>
      <c r="D63" s="7">
        <f t="shared" si="14"/>
        <v>602</v>
      </c>
    </row>
    <row r="64" spans="1:4" ht="15.75" customHeight="1">
      <c r="A64" s="7" t="s">
        <v>17</v>
      </c>
      <c r="B64" s="11">
        <v>180</v>
      </c>
      <c r="C64" s="7">
        <v>173</v>
      </c>
      <c r="D64" s="7">
        <f t="shared" si="14"/>
        <v>353</v>
      </c>
    </row>
    <row r="65" spans="1:6" ht="15.75" customHeight="1"/>
    <row r="66" spans="1:6" ht="15.75" customHeight="1"/>
    <row r="67" spans="1:6" ht="15.75" customHeight="1"/>
    <row r="68" spans="1:6" ht="15.75" customHeight="1"/>
    <row r="69" spans="1:6" ht="15.75" customHeight="1"/>
    <row r="70" spans="1:6" ht="15.75" customHeight="1">
      <c r="B70" s="1" t="s">
        <v>34</v>
      </c>
      <c r="C70" s="1" t="s">
        <v>8</v>
      </c>
    </row>
    <row r="71" spans="1:6" ht="15.75" customHeight="1">
      <c r="A71" s="32" t="s">
        <v>35</v>
      </c>
      <c r="B71" s="1">
        <v>1825</v>
      </c>
      <c r="C71" s="1">
        <v>1733</v>
      </c>
      <c r="D71" s="31"/>
      <c r="F71" s="1">
        <f>MIN(B71:D73)</f>
        <v>1733</v>
      </c>
    </row>
    <row r="72" spans="1:6" ht="15.75" customHeight="1">
      <c r="A72" s="32" t="s">
        <v>36</v>
      </c>
      <c r="B72" s="1">
        <v>1830</v>
      </c>
      <c r="C72" s="1">
        <v>1742</v>
      </c>
      <c r="D72" s="31"/>
      <c r="F72" s="1">
        <f>MAX(B71:D73)</f>
        <v>1874</v>
      </c>
    </row>
    <row r="73" spans="1:6" ht="15.75" customHeight="1">
      <c r="A73" s="32" t="s">
        <v>37</v>
      </c>
      <c r="B73" s="1">
        <v>1874</v>
      </c>
      <c r="C73" s="1">
        <v>1778</v>
      </c>
      <c r="D73" s="31"/>
    </row>
    <row r="74" spans="1:6" ht="15.75" customHeight="1"/>
    <row r="75" spans="1:6" ht="15.75" customHeight="1"/>
    <row r="76" spans="1:6" ht="15.75" customHeight="1"/>
    <row r="77" spans="1:6" ht="15.75" customHeight="1"/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L16:M16"/>
    <mergeCell ref="N16:N17"/>
    <mergeCell ref="K3:K4"/>
    <mergeCell ref="L3:M3"/>
    <mergeCell ref="N3:N4"/>
    <mergeCell ref="A16:A17"/>
    <mergeCell ref="B16:C16"/>
    <mergeCell ref="D16:D17"/>
    <mergeCell ref="F16:F17"/>
    <mergeCell ref="G16:H16"/>
    <mergeCell ref="I16:I17"/>
    <mergeCell ref="K16:K17"/>
    <mergeCell ref="A3:A4"/>
    <mergeCell ref="B3:C3"/>
    <mergeCell ref="D3:D4"/>
    <mergeCell ref="F3:F4"/>
    <mergeCell ref="G3:H3"/>
    <mergeCell ref="I3:I4"/>
  </mergeCells>
  <pageMargins left="0.75" right="0.75" top="1" bottom="1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2025-06-20T03:18:08Z</dcterms:created>
  <dcterms:modified xsi:type="dcterms:W3CDTF">2025-06-20T03:18:26Z</dcterms:modified>
</cp:coreProperties>
</file>