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 Cantik\Administrasi descan\Laporan Akhir Metro DEscan\"/>
    </mc:Choice>
  </mc:AlternateContent>
  <xr:revisionPtr revIDLastSave="0" documentId="8_{FB910633-1F41-4ACE-9777-942CAD00F5ED}" xr6:coauthVersionLast="47" xr6:coauthVersionMax="47" xr10:uidLastSave="{00000000-0000-0000-0000-000000000000}"/>
  <bookViews>
    <workbookView xWindow="-110" yWindow="-110" windowWidth="19420" windowHeight="10300" xr2:uid="{568D2B07-F3FB-4855-B0A9-A345BC43C5AE}"/>
  </bookViews>
  <sheets>
    <sheet name="Sheet1" sheetId="1" r:id="rId1"/>
  </sheets>
  <externalReferences>
    <externalReference r:id="rId2"/>
  </externalReferenc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11" i="1" s="1"/>
  <c r="I6" i="1" l="1"/>
  <c r="I7" i="1"/>
  <c r="I8" i="1"/>
  <c r="I9" i="1"/>
  <c r="I10" i="1"/>
  <c r="I5" i="1"/>
</calcChain>
</file>

<file path=xl/sharedStrings.xml><?xml version="1.0" encoding="utf-8"?>
<sst xmlns="http://schemas.openxmlformats.org/spreadsheetml/2006/main" count="38" uniqueCount="38">
  <si>
    <t>Mata Pencaharian Penduduk Yosodadi Tahun 2022</t>
  </si>
  <si>
    <t>No</t>
  </si>
  <si>
    <t>Mata Pencaharian</t>
  </si>
  <si>
    <t>L</t>
  </si>
  <si>
    <t>P</t>
  </si>
  <si>
    <t>Jumlah (orang)</t>
  </si>
  <si>
    <t>a.</t>
  </si>
  <si>
    <t>Pegawai Negeri / Karyawan</t>
  </si>
  <si>
    <t>Pekerjaan</t>
  </si>
  <si>
    <t xml:space="preserve">Jumlah </t>
  </si>
  <si>
    <t>1) Pegawai Negeri Sipil</t>
  </si>
  <si>
    <t>PNS, POLRI,TNI, Pensiunan</t>
  </si>
  <si>
    <t>2) TNI / POLRI</t>
  </si>
  <si>
    <t>Karyawan BUMN</t>
  </si>
  <si>
    <r>
      <t xml:space="preserve">3) Karyawan </t>
    </r>
    <r>
      <rPr>
        <sz val="8"/>
        <color rgb="FF000000"/>
        <rFont val="Times New Roman"/>
        <family val="1"/>
      </rPr>
      <t>(Swasta/BUMN/BUMD)</t>
    </r>
  </si>
  <si>
    <t>Pedagang</t>
  </si>
  <si>
    <t>b.</t>
  </si>
  <si>
    <t>Wiraswata / Pedagang</t>
  </si>
  <si>
    <t>Petani</t>
  </si>
  <si>
    <t>c.</t>
  </si>
  <si>
    <t>Tani</t>
  </si>
  <si>
    <t>Jasa Lainnya (Laundry, Jasa Pertukangan, ….)</t>
  </si>
  <si>
    <t>d.</t>
  </si>
  <si>
    <t>Pertukangan</t>
  </si>
  <si>
    <t>Tidak bekerja</t>
  </si>
  <si>
    <t>e.</t>
  </si>
  <si>
    <t>Buruh</t>
  </si>
  <si>
    <t>f.</t>
  </si>
  <si>
    <t>Pensiunan</t>
  </si>
  <si>
    <t>g.</t>
  </si>
  <si>
    <t>Indrustri Kecil/ Rumah Tangga</t>
  </si>
  <si>
    <t>h.</t>
  </si>
  <si>
    <t>Sektor Informal</t>
  </si>
  <si>
    <t>i.</t>
  </si>
  <si>
    <t>Jasa</t>
  </si>
  <si>
    <t>j.</t>
  </si>
  <si>
    <t>Lainnya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</si>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</sst>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/>
    <xf numFmtId="164" fontId="0" fillId="0" borderId="0" xfId="1" applyNumberFormat="1" applyFont="1"/>
    <xf numFmtId="3" fontId="0" fillId="0" borderId="0" xfId="0" applyNumberFormat="1"/>
    <xf numFmtId="0" fontId="6" fillId="0" borderId="5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49544071459021"/>
          <c:y val="9.7222222222222293E-3"/>
          <c:w val="0.47965858032525027"/>
          <c:h val="0.89214275298920964"/>
        </c:manualLayout>
      </c:layout>
      <c:doughnutChart>
        <c:varyColors val="1"/>
        <c:ser>
          <c:idx val="0"/>
          <c:order val="0"/>
          <c:tx>
            <c:strRef>
              <c:f>'[1]mata pencaharaian'!$H$4</c:f>
              <c:strCache>
                <c:ptCount val="1"/>
                <c:pt idx="0">
                  <c:v>Jumlah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B-415A-A296-7B7A8B6970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8B-415A-A296-7B7A8B6970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8B-415A-A296-7B7A8B6970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B-415A-A296-7B7A8B6970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8B-415A-A296-7B7A8B6970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8B-415A-A296-7B7A8B697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'[1]mata pencaharaian'!$G$5:$G$10</c:f>
              <c:strCache>
                <c:ptCount val="6"/>
                <c:pt idx="0">
                  <c:v>PNS, POLRI,TNI, Pensiunan</c:v>
                </c:pt>
                <c:pt idx="1">
                  <c:v>Karyawan BUMN</c:v>
                </c:pt>
                <c:pt idx="2">
                  <c:v>Pedagang</c:v>
                </c:pt>
                <c:pt idx="3">
                  <c:v>Petani</c:v>
                </c:pt>
                <c:pt idx="4">
                  <c:v>Jasa Lainnya (Laundry, Jasa Pertukangan, ….)</c:v>
                </c:pt>
                <c:pt idx="5">
                  <c:v>Tidak bekerja</c:v>
                </c:pt>
              </c:strCache>
            </c:strRef>
          </c:cat>
          <c:val>
            <c:numRef>
              <c:f>'[1]mata pencaharaian'!$H$5:$H$10</c:f>
              <c:numCache>
                <c:formatCode>General</c:formatCode>
                <c:ptCount val="6"/>
                <c:pt idx="0">
                  <c:v>1318</c:v>
                </c:pt>
                <c:pt idx="1">
                  <c:v>736</c:v>
                </c:pt>
                <c:pt idx="2">
                  <c:v>821</c:v>
                </c:pt>
                <c:pt idx="3">
                  <c:v>285</c:v>
                </c:pt>
                <c:pt idx="4">
                  <c:v>2412</c:v>
                </c:pt>
                <c:pt idx="5" formatCode="#,##0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8B-415A-A296-7B7A8B69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Matapencaharian Penduduk Yosodadi 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814741907261587E-2"/>
          <c:y val="0.11125546806649168"/>
          <c:w val="0.59985236220472438"/>
          <c:h val="0.78258165645960942"/>
        </c:manualLayout>
      </c:layout>
      <c:pie3DChart>
        <c:varyColors val="1"/>
        <c:ser>
          <c:idx val="0"/>
          <c:order val="0"/>
          <c:tx>
            <c:strRef>
              <c:f>'[1]mata pencaharaian'!$H$4</c:f>
              <c:strCache>
                <c:ptCount val="1"/>
                <c:pt idx="0">
                  <c:v>Jumlah 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16-42E6-B24A-048898FD3A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16-42E6-B24A-048898FD3A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16-42E6-B24A-048898FD3A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16-42E6-B24A-048898FD3A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16-42E6-B24A-048898FD3A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16-42E6-B24A-048898FD3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'[1]mata pencaharaian'!$G$5:$G$10</c:f>
              <c:strCache>
                <c:ptCount val="6"/>
                <c:pt idx="0">
                  <c:v>PNS, POLRI,TNI, Pensiunan</c:v>
                </c:pt>
                <c:pt idx="1">
                  <c:v>Karyawan BUMN</c:v>
                </c:pt>
                <c:pt idx="2">
                  <c:v>Pedagang</c:v>
                </c:pt>
                <c:pt idx="3">
                  <c:v>Petani</c:v>
                </c:pt>
                <c:pt idx="4">
                  <c:v>Jasa Lainnya (Laundry, Jasa Pertukangan, ….)</c:v>
                </c:pt>
                <c:pt idx="5">
                  <c:v>Tidak bekerja</c:v>
                </c:pt>
              </c:strCache>
            </c:strRef>
          </c:cat>
          <c:val>
            <c:numRef>
              <c:f>'[1]mata pencaharaian'!$H$5:$H$10</c:f>
              <c:numCache>
                <c:formatCode>General</c:formatCode>
                <c:ptCount val="6"/>
                <c:pt idx="0">
                  <c:v>1318</c:v>
                </c:pt>
                <c:pt idx="1">
                  <c:v>736</c:v>
                </c:pt>
                <c:pt idx="2">
                  <c:v>821</c:v>
                </c:pt>
                <c:pt idx="3">
                  <c:v>285</c:v>
                </c:pt>
                <c:pt idx="4">
                  <c:v>2412</c:v>
                </c:pt>
                <c:pt idx="5" formatCode="#,##0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16-42E6-B24A-048898FD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7</xdr:row>
      <xdr:rowOff>285750</xdr:rowOff>
    </xdr:from>
    <xdr:to>
      <xdr:col>16</xdr:col>
      <xdr:colOff>6349</xdr:colOff>
      <xdr:row>15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1BE8C2-E223-479C-9AC6-56D5FE979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1</xdr:row>
      <xdr:rowOff>69850</xdr:rowOff>
    </xdr:from>
    <xdr:to>
      <xdr:col>16</xdr:col>
      <xdr:colOff>200025</xdr:colOff>
      <xdr:row>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2597D0-D84B-447E-B464-E197BBD84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esa%20Cantik\Administrasi%20descan\List%20Ragam%20Data%20Permendagri%20No.%2012%20Tahun%202007%20Yosodadi.xlsx" TargetMode="External"/><Relationship Id="rId1" Type="http://schemas.openxmlformats.org/officeDocument/2006/relationships/externalLinkPath" Target="/desa%20Cantik/Administrasi%20descan/List%20Ragam%20Data%20Permendagri%20No.%2012%20Tahun%202007%20Yosoda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sangan Usia Subur"/>
      <sheetName val="List Ragam Yosodadi"/>
      <sheetName val="Sheet1"/>
      <sheetName val="12. perumahan"/>
      <sheetName val="10.transportasi"/>
      <sheetName val="4. Data Penerima PKH"/>
      <sheetName val="30.tantrib"/>
      <sheetName val="34. data pajak"/>
      <sheetName val="34.a ,pertanggungjawaban"/>
      <sheetName val="data kesehatan_18-24"/>
      <sheetName val="1. PEnduduk"/>
      <sheetName val="Kedaulatan politik masyarakat"/>
      <sheetName val="1.dan 2 penduduk 2020-2022"/>
      <sheetName val="mata pencaharaian"/>
      <sheetName val="pendidikan"/>
      <sheetName val="suku bangsa"/>
      <sheetName val="ag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H4" t="str">
            <v xml:space="preserve">Jumlah </v>
          </cell>
        </row>
        <row r="5">
          <cell r="G5" t="str">
            <v>PNS, POLRI,TNI, Pensiunan</v>
          </cell>
          <cell r="H5">
            <v>1318</v>
          </cell>
        </row>
        <row r="6">
          <cell r="G6" t="str">
            <v>Karyawan BUMN</v>
          </cell>
          <cell r="H6">
            <v>736</v>
          </cell>
        </row>
        <row r="7">
          <cell r="G7" t="str">
            <v>Pedagang</v>
          </cell>
          <cell r="H7">
            <v>821</v>
          </cell>
        </row>
        <row r="8">
          <cell r="G8" t="str">
            <v>Petani</v>
          </cell>
          <cell r="H8">
            <v>285</v>
          </cell>
        </row>
        <row r="9">
          <cell r="G9" t="str">
            <v>Jasa Lainnya (Laundry, Jasa Pertukangan, ….)</v>
          </cell>
          <cell r="H9">
            <v>2412</v>
          </cell>
        </row>
        <row r="10">
          <cell r="G10" t="str">
            <v>Tidak bekerja</v>
          </cell>
          <cell r="H10">
            <v>3966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52A9-DDEE-4156-A8FB-2A141D34A9A7}">
  <dimension ref="A1:I17"/>
  <sheetViews>
    <sheetView tabSelected="1" workbookViewId="0">
      <selection sqref="A1:E1"/>
    </sheetView>
  </sheetViews>
  <sheetFormatPr defaultRowHeight="27" customHeight="1" x14ac:dyDescent="0.35"/>
  <cols>
    <col min="2" max="2" width="29.90625" customWidth="1"/>
    <col min="7" max="7" width="11.1796875" customWidth="1"/>
  </cols>
  <sheetData>
    <row r="1" spans="1:9" ht="15" thickBot="1" x14ac:dyDescent="0.4">
      <c r="A1" s="1" t="s">
        <v>0</v>
      </c>
      <c r="B1" s="1"/>
      <c r="C1" s="1"/>
      <c r="D1" s="1"/>
      <c r="E1" s="1"/>
    </row>
    <row r="2" spans="1:9" ht="31.5" thickBot="1" x14ac:dyDescent="0.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9" ht="16" thickBot="1" x14ac:dyDescent="0.4">
      <c r="A3" s="4">
        <v>-1</v>
      </c>
      <c r="B3" s="5">
        <v>-2</v>
      </c>
      <c r="C3" s="5">
        <v>-3</v>
      </c>
      <c r="D3" s="5">
        <v>-4</v>
      </c>
      <c r="E3" s="5">
        <v>-5</v>
      </c>
    </row>
    <row r="4" spans="1:9" ht="16" thickBot="1" x14ac:dyDescent="0.4">
      <c r="A4" s="4" t="s">
        <v>6</v>
      </c>
      <c r="B4" s="6" t="s">
        <v>7</v>
      </c>
      <c r="C4" s="5"/>
      <c r="D4" s="5"/>
      <c r="E4" s="5"/>
      <c r="G4" t="s">
        <v>8</v>
      </c>
      <c r="H4" t="s">
        <v>9</v>
      </c>
    </row>
    <row r="5" spans="1:9" ht="16" thickBot="1" x14ac:dyDescent="0.4">
      <c r="A5" s="4"/>
      <c r="B5" s="6" t="s">
        <v>10</v>
      </c>
      <c r="C5" s="5">
        <v>430</v>
      </c>
      <c r="D5" s="5">
        <v>403</v>
      </c>
      <c r="E5" s="5">
        <v>833</v>
      </c>
      <c r="G5" s="7" t="s">
        <v>11</v>
      </c>
      <c r="H5">
        <f>E5+E6+E12</f>
        <v>1318</v>
      </c>
      <c r="I5" s="8">
        <f>H5/$H$11*100</f>
        <v>13.818410568253302</v>
      </c>
    </row>
    <row r="6" spans="1:9" ht="16" thickBot="1" x14ac:dyDescent="0.4">
      <c r="A6" s="4"/>
      <c r="B6" s="6" t="s">
        <v>12</v>
      </c>
      <c r="C6" s="5">
        <v>63</v>
      </c>
      <c r="D6" s="5">
        <v>59</v>
      </c>
      <c r="E6" s="5">
        <v>122</v>
      </c>
      <c r="G6" s="7" t="s">
        <v>13</v>
      </c>
      <c r="H6">
        <f>E7</f>
        <v>736</v>
      </c>
      <c r="I6" s="8">
        <f t="shared" ref="I6:I10" si="0">H6/$H$11*100</f>
        <v>7.7165024114070029</v>
      </c>
    </row>
    <row r="7" spans="1:9" ht="16" thickBot="1" x14ac:dyDescent="0.4">
      <c r="A7" s="4"/>
      <c r="B7" s="6" t="s">
        <v>14</v>
      </c>
      <c r="C7" s="5">
        <v>385</v>
      </c>
      <c r="D7" s="5">
        <v>351</v>
      </c>
      <c r="E7" s="5">
        <v>736</v>
      </c>
      <c r="G7" s="7" t="s">
        <v>15</v>
      </c>
      <c r="H7">
        <f>E8</f>
        <v>821</v>
      </c>
      <c r="I7" s="8">
        <f t="shared" si="0"/>
        <v>8.6076745648983017</v>
      </c>
    </row>
    <row r="8" spans="1:9" ht="16" thickBot="1" x14ac:dyDescent="0.4">
      <c r="A8" s="4" t="s">
        <v>16</v>
      </c>
      <c r="B8" s="6" t="s">
        <v>17</v>
      </c>
      <c r="C8" s="5">
        <v>412</v>
      </c>
      <c r="D8" s="5">
        <v>409</v>
      </c>
      <c r="E8" s="6">
        <v>821</v>
      </c>
      <c r="G8" s="7" t="s">
        <v>18</v>
      </c>
      <c r="H8">
        <f>E9</f>
        <v>285</v>
      </c>
      <c r="I8" s="8">
        <f t="shared" si="0"/>
        <v>2.9880478087649402</v>
      </c>
    </row>
    <row r="9" spans="1:9" ht="16" thickBot="1" x14ac:dyDescent="0.4">
      <c r="A9" s="4" t="s">
        <v>19</v>
      </c>
      <c r="B9" s="6" t="s">
        <v>20</v>
      </c>
      <c r="C9" s="5">
        <v>146</v>
      </c>
      <c r="D9" s="5">
        <v>139</v>
      </c>
      <c r="E9" s="5">
        <v>285</v>
      </c>
      <c r="G9" s="7" t="s">
        <v>21</v>
      </c>
      <c r="H9">
        <f>E10+E11+E13+E14+E15</f>
        <v>2412</v>
      </c>
      <c r="I9" s="8">
        <f t="shared" si="0"/>
        <v>25.288320402600128</v>
      </c>
    </row>
    <row r="10" spans="1:9" ht="16" thickBot="1" x14ac:dyDescent="0.4">
      <c r="A10" s="4" t="s">
        <v>22</v>
      </c>
      <c r="B10" s="6" t="s">
        <v>23</v>
      </c>
      <c r="C10" s="5">
        <v>135</v>
      </c>
      <c r="D10" s="5">
        <v>82</v>
      </c>
      <c r="E10" s="5">
        <v>217</v>
      </c>
      <c r="G10" s="7" t="s">
        <v>24</v>
      </c>
      <c r="H10" s="9">
        <f>E16</f>
        <v>3966</v>
      </c>
      <c r="I10" s="8">
        <f t="shared" si="0"/>
        <v>41.581044244076324</v>
      </c>
    </row>
    <row r="11" spans="1:9" ht="16" thickBot="1" x14ac:dyDescent="0.4">
      <c r="A11" s="4" t="s">
        <v>25</v>
      </c>
      <c r="B11" s="6" t="s">
        <v>26</v>
      </c>
      <c r="C11" s="5">
        <v>321</v>
      </c>
      <c r="D11" s="5">
        <v>311</v>
      </c>
      <c r="E11" s="5">
        <v>632</v>
      </c>
      <c r="G11" s="7"/>
      <c r="H11">
        <f>SUM(H5:H10)</f>
        <v>9538</v>
      </c>
    </row>
    <row r="12" spans="1:9" ht="16" thickBot="1" x14ac:dyDescent="0.4">
      <c r="A12" s="4" t="s">
        <v>27</v>
      </c>
      <c r="B12" s="6" t="s">
        <v>28</v>
      </c>
      <c r="C12" s="5">
        <v>184</v>
      </c>
      <c r="D12" s="5">
        <v>179</v>
      </c>
      <c r="E12" s="5">
        <v>363</v>
      </c>
      <c r="G12" s="7"/>
    </row>
    <row r="13" spans="1:9" ht="16" thickBot="1" x14ac:dyDescent="0.4">
      <c r="A13" s="4" t="s">
        <v>29</v>
      </c>
      <c r="B13" s="10" t="s">
        <v>30</v>
      </c>
      <c r="C13" s="5">
        <v>331</v>
      </c>
      <c r="D13" s="5">
        <v>398</v>
      </c>
      <c r="E13" s="5">
        <v>729</v>
      </c>
      <c r="G13" s="7"/>
    </row>
    <row r="14" spans="1:9" ht="16" thickBot="1" x14ac:dyDescent="0.4">
      <c r="A14" s="4" t="s">
        <v>31</v>
      </c>
      <c r="B14" s="6" t="s">
        <v>32</v>
      </c>
      <c r="C14" s="5">
        <v>335</v>
      </c>
      <c r="D14" s="5">
        <v>326</v>
      </c>
      <c r="E14" s="5">
        <v>661</v>
      </c>
    </row>
    <row r="15" spans="1:9" ht="16" thickBot="1" x14ac:dyDescent="0.4">
      <c r="A15" s="4" t="s">
        <v>33</v>
      </c>
      <c r="B15" s="6" t="s">
        <v>34</v>
      </c>
      <c r="C15" s="5">
        <v>96</v>
      </c>
      <c r="D15" s="5">
        <v>77</v>
      </c>
      <c r="E15" s="5">
        <v>173</v>
      </c>
    </row>
    <row r="16" spans="1:9" ht="16" thickBot="1" x14ac:dyDescent="0.4">
      <c r="A16" s="4" t="s">
        <v>35</v>
      </c>
      <c r="B16" s="6" t="s">
        <v>36</v>
      </c>
      <c r="C16" s="11">
        <v>1997</v>
      </c>
      <c r="D16" s="11">
        <v>1969</v>
      </c>
      <c r="E16" s="11">
        <v>3966</v>
      </c>
    </row>
    <row r="17" spans="1:5" ht="16" thickBot="1" x14ac:dyDescent="0.4">
      <c r="A17" s="4"/>
      <c r="B17" s="5" t="s">
        <v>37</v>
      </c>
      <c r="C17" s="12">
        <v>4835</v>
      </c>
      <c r="D17" s="12">
        <v>4703</v>
      </c>
      <c r="E17" s="12">
        <v>9538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mp1wekym</dc:creator>
  <cp:lastModifiedBy>lenovo mp1wekym</cp:lastModifiedBy>
  <dcterms:created xsi:type="dcterms:W3CDTF">2023-11-02T03:02:20Z</dcterms:created>
  <dcterms:modified xsi:type="dcterms:W3CDTF">2023-11-02T03:02:53Z</dcterms:modified>
</cp:coreProperties>
</file>